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J108"/>
  <c r="I108"/>
  <c r="H108"/>
  <c r="G108"/>
  <c r="F108"/>
  <c r="B100"/>
  <c r="A100"/>
  <c r="L99"/>
  <c r="L100" s="1"/>
  <c r="J99"/>
  <c r="I99"/>
  <c r="H99"/>
  <c r="G99"/>
  <c r="F99"/>
  <c r="B90"/>
  <c r="A90"/>
  <c r="I100"/>
  <c r="H89"/>
  <c r="G89"/>
  <c r="F89"/>
  <c r="B81"/>
  <c r="A81"/>
  <c r="L80"/>
  <c r="J80"/>
  <c r="I80"/>
  <c r="H80"/>
  <c r="G80"/>
  <c r="F80"/>
  <c r="B71"/>
  <c r="A71"/>
  <c r="L70"/>
  <c r="J70"/>
  <c r="I70"/>
  <c r="I81" s="1"/>
  <c r="H70"/>
  <c r="G70"/>
  <c r="G81" s="1"/>
  <c r="F70"/>
  <c r="B62"/>
  <c r="A62"/>
  <c r="L61"/>
  <c r="L62" s="1"/>
  <c r="J61"/>
  <c r="I61"/>
  <c r="H61"/>
  <c r="G61"/>
  <c r="F61"/>
  <c r="B52"/>
  <c r="A52"/>
  <c r="J51"/>
  <c r="I51"/>
  <c r="H51"/>
  <c r="G5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B14"/>
  <c r="A14"/>
  <c r="L13"/>
  <c r="J13"/>
  <c r="I13"/>
  <c r="H13"/>
  <c r="G13"/>
  <c r="F13"/>
  <c r="L195" l="1"/>
  <c r="L138"/>
  <c r="I195"/>
  <c r="G100"/>
  <c r="F157"/>
  <c r="L81"/>
  <c r="F195"/>
  <c r="J195"/>
  <c r="H195"/>
  <c r="F176"/>
  <c r="I176"/>
  <c r="L176"/>
  <c r="J176"/>
  <c r="H176"/>
  <c r="G176"/>
  <c r="I138"/>
  <c r="G138"/>
  <c r="J138"/>
  <c r="H138"/>
  <c r="F138"/>
  <c r="H119"/>
  <c r="J119"/>
  <c r="G119"/>
  <c r="I119"/>
  <c r="F119"/>
  <c r="L119"/>
  <c r="J100"/>
  <c r="H100"/>
  <c r="F100"/>
  <c r="J81"/>
  <c r="H81"/>
  <c r="F81"/>
  <c r="H62"/>
  <c r="J62"/>
  <c r="I62"/>
  <c r="G62"/>
  <c r="I43"/>
  <c r="J43"/>
  <c r="F43"/>
  <c r="L43"/>
  <c r="H43"/>
  <c r="G43"/>
  <c r="I24"/>
  <c r="J24"/>
  <c r="G24"/>
  <c r="L24"/>
  <c r="H24"/>
  <c r="F24"/>
  <c r="J196" l="1"/>
  <c r="H196"/>
  <c r="I196"/>
  <c r="F196"/>
  <c r="L196"/>
  <c r="G196"/>
</calcChain>
</file>

<file path=xl/sharedStrings.xml><?xml version="1.0" encoding="utf-8"?>
<sst xmlns="http://schemas.openxmlformats.org/spreadsheetml/2006/main" count="264" uniqueCount="87">
  <si>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</si>
  <si>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</si>
  <si>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</si>
  <si>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</si>
  <si>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</si>
  <si>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</si>
  <si>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</si>
  <si>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</si>
  <si>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</si>
  <si>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</si>
  <si>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</si>
  <si>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</si>
  <si>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</si>
  <si>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</si>
  <si>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</si>
  <si>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</si>
  <si>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</si>
  <si>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</si>
  <si>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</si>
  <si>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</si>
  <si>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</si>
  <si>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</si>
  <si>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</si>
  <si>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</si>
  <si>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</si>
  <si>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</si>
  <si>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</si>
  <si>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</si>
  <si>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</si>
  <si>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</si>
  <si>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</si>
  <si>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</si>
  <si>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</si>
  <si>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</si>
  <si>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</si>
  <si>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</si>
  <si>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</si>
  <si>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</si>
  <si>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</si>
  <si>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Горошек зеленый</t>
  </si>
  <si>
    <t>54-20</t>
  </si>
  <si>
    <t>Борщ</t>
  </si>
  <si>
    <t>Гуляш</t>
  </si>
  <si>
    <t>Картофельное пюре</t>
  </si>
  <si>
    <t>Компот из изюма</t>
  </si>
  <si>
    <t>Хлеб ржано-пшеничный</t>
  </si>
  <si>
    <t>Салат из свежих помидор со сладким перцем</t>
  </si>
  <si>
    <t>Щи со свежей капустой с картофелем</t>
  </si>
  <si>
    <t>Курица отварная</t>
  </si>
  <si>
    <t>Напиток апельсиновый</t>
  </si>
  <si>
    <t>54-33</t>
  </si>
  <si>
    <t>Каша гречневая</t>
  </si>
  <si>
    <t>Каша рисовая жидкая</t>
  </si>
  <si>
    <t>Повидло</t>
  </si>
  <si>
    <t>Чай с сахорам</t>
  </si>
  <si>
    <t>Яблоко</t>
  </si>
  <si>
    <t>Кукуруза сахарная</t>
  </si>
  <si>
    <t>54-21</t>
  </si>
  <si>
    <t>Суп картофельный с макаронными изделиями</t>
  </si>
  <si>
    <t>Плов с курицей</t>
  </si>
  <si>
    <t>54-12</t>
  </si>
  <si>
    <t>Напиток из шиповника</t>
  </si>
  <si>
    <t>Салат из помидоров с подсонечным маслом</t>
  </si>
  <si>
    <t>Суп картофельный с рыбными консервами</t>
  </si>
  <si>
    <t>Тефтели (2-й вариант )</t>
  </si>
  <si>
    <t>Макароны отварные</t>
  </si>
  <si>
    <t>Компот из сухофруктов</t>
  </si>
  <si>
    <t>Огурцы свежие ( нарезка )</t>
  </si>
  <si>
    <t>Щи с квашеной капустой с картофелем</t>
  </si>
  <si>
    <t>Рыба (филе ) запеченая</t>
  </si>
  <si>
    <t>Рис отварной ( 2-й вариант )</t>
  </si>
  <si>
    <t>Компот из яблок и вишни</t>
  </si>
  <si>
    <t>54-5</t>
  </si>
  <si>
    <t>Мясо тушеное</t>
  </si>
  <si>
    <t>54-11</t>
  </si>
  <si>
    <t>Напиток из кураги</t>
  </si>
  <si>
    <t>Салат из помидоров</t>
  </si>
  <si>
    <t>Щи из капусты свежей с мелкошинкованными овощами</t>
  </si>
  <si>
    <t>Каша гречневая рассыпчатая</t>
  </si>
  <si>
    <t>Рыба (филе) запеченая</t>
  </si>
  <si>
    <t>0.57</t>
  </si>
  <si>
    <t>Свежие огурцы (нарезка)</t>
  </si>
  <si>
    <t>Щи с квашеной капустой картофелем</t>
  </si>
  <si>
    <t>директор</t>
  </si>
  <si>
    <t>Чередова И.В</t>
  </si>
  <si>
    <t>МКОУ-Новокузьминская ООШ</t>
  </si>
  <si>
    <t>7-10 лет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</si>
</sst>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11" fillId="2" borderId="2" xfId="0" applyNumberFormat="1" applyFont="1" applyFill="1" applyBorder="1" applyProtection="1"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1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85</v>
      </c>
      <c r="D1" s="58"/>
      <c r="E1" s="58"/>
      <c r="F1" s="12" t="s">
        <v>15</v>
      </c>
      <c r="G1" s="2" t="s">
        <v>16</v>
      </c>
      <c r="H1" s="59" t="s">
        <v>83</v>
      </c>
      <c r="I1" s="60"/>
      <c r="J1" s="60"/>
      <c r="K1" s="60"/>
    </row>
    <row r="2" spans="1:12" ht="18">
      <c r="A2" s="35" t="s">
        <v>6</v>
      </c>
      <c r="C2" s="2"/>
      <c r="G2" s="2" t="s">
        <v>17</v>
      </c>
      <c r="H2" s="59" t="s">
        <v>84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56" t="s">
        <v>86</v>
      </c>
      <c r="G3" s="2" t="s">
        <v>18</v>
      </c>
      <c r="H3" s="47">
        <v>31</v>
      </c>
      <c r="I3" s="47">
        <v>8</v>
      </c>
      <c r="J3" s="48">
        <v>2023</v>
      </c>
      <c r="K3" s="49"/>
    </row>
    <row r="4" spans="1:12">
      <c r="C4" s="2"/>
      <c r="D4" s="4"/>
      <c r="H4" s="46" t="s">
        <v>35</v>
      </c>
      <c r="I4" s="46" t="s">
        <v>36</v>
      </c>
      <c r="J4" s="46" t="s">
        <v>37</v>
      </c>
    </row>
    <row r="5" spans="1:12" ht="33.75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8"/>
      <c r="F6" s="39"/>
      <c r="G6" s="39"/>
      <c r="H6" s="39"/>
      <c r="I6" s="39"/>
      <c r="J6" s="39"/>
      <c r="K6" s="40"/>
      <c r="L6" s="39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21</v>
      </c>
      <c r="E8" s="41"/>
      <c r="F8" s="42"/>
      <c r="G8" s="42"/>
      <c r="H8" s="42"/>
      <c r="I8" s="42"/>
      <c r="J8" s="42"/>
      <c r="K8" s="43"/>
      <c r="L8" s="42"/>
    </row>
    <row r="9" spans="1:12" ht="15">
      <c r="A9" s="23"/>
      <c r="B9" s="15"/>
      <c r="C9" s="11"/>
      <c r="D9" s="7" t="s">
        <v>22</v>
      </c>
      <c r="E9" s="41"/>
      <c r="F9" s="42"/>
      <c r="G9" s="42"/>
      <c r="H9" s="42"/>
      <c r="I9" s="42"/>
      <c r="J9" s="42"/>
      <c r="K9" s="43"/>
      <c r="L9" s="42"/>
    </row>
    <row r="10" spans="1:12" ht="15">
      <c r="A10" s="23"/>
      <c r="B10" s="15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 t="s">
        <v>39</v>
      </c>
      <c r="F14" s="42">
        <v>60</v>
      </c>
      <c r="G14" s="42">
        <v>1.41</v>
      </c>
      <c r="H14" s="42">
        <v>0.08</v>
      </c>
      <c r="I14" s="42">
        <v>2.91</v>
      </c>
      <c r="J14" s="42">
        <v>18.41</v>
      </c>
      <c r="K14" s="43" t="s">
        <v>40</v>
      </c>
      <c r="L14" s="42">
        <v>12</v>
      </c>
    </row>
    <row r="15" spans="1:12" ht="15">
      <c r="A15" s="23"/>
      <c r="B15" s="15"/>
      <c r="C15" s="11"/>
      <c r="D15" s="7" t="s">
        <v>26</v>
      </c>
      <c r="E15" s="41" t="s">
        <v>41</v>
      </c>
      <c r="F15" s="42">
        <v>200</v>
      </c>
      <c r="G15" s="42">
        <v>4.71</v>
      </c>
      <c r="H15" s="42">
        <v>5.66</v>
      </c>
      <c r="I15" s="42">
        <v>10.14</v>
      </c>
      <c r="J15" s="42">
        <v>110.4</v>
      </c>
      <c r="K15" s="43">
        <v>9</v>
      </c>
      <c r="L15" s="42">
        <v>5.61</v>
      </c>
    </row>
    <row r="16" spans="1:12" ht="15">
      <c r="A16" s="23"/>
      <c r="B16" s="15"/>
      <c r="C16" s="11"/>
      <c r="D16" s="7" t="s">
        <v>27</v>
      </c>
      <c r="E16" s="41" t="s">
        <v>42</v>
      </c>
      <c r="F16" s="42">
        <v>90</v>
      </c>
      <c r="G16" s="42">
        <v>13.46</v>
      </c>
      <c r="H16" s="42">
        <v>2.2000000000000002</v>
      </c>
      <c r="I16" s="42">
        <v>5.53</v>
      </c>
      <c r="J16" s="42">
        <v>112.55</v>
      </c>
      <c r="K16" s="43"/>
      <c r="L16" s="42">
        <v>33.51</v>
      </c>
    </row>
    <row r="17" spans="1:12" ht="15">
      <c r="A17" s="23"/>
      <c r="B17" s="15"/>
      <c r="C17" s="11"/>
      <c r="D17" s="7" t="s">
        <v>28</v>
      </c>
      <c r="E17" s="41" t="s">
        <v>43</v>
      </c>
      <c r="F17" s="42">
        <v>150</v>
      </c>
      <c r="G17" s="42">
        <v>3.2</v>
      </c>
      <c r="H17" s="42">
        <v>5.2</v>
      </c>
      <c r="I17" s="42">
        <v>19.8</v>
      </c>
      <c r="J17" s="42">
        <v>139.4</v>
      </c>
      <c r="K17" s="43">
        <v>58</v>
      </c>
      <c r="L17" s="42">
        <v>6.2</v>
      </c>
    </row>
    <row r="18" spans="1:12" ht="15">
      <c r="A18" s="23"/>
      <c r="B18" s="15"/>
      <c r="C18" s="11"/>
      <c r="D18" s="7" t="s">
        <v>29</v>
      </c>
      <c r="E18" s="41" t="s">
        <v>44</v>
      </c>
      <c r="F18" s="42">
        <v>180</v>
      </c>
      <c r="G18" s="42">
        <v>0.36</v>
      </c>
      <c r="H18" s="42">
        <v>0</v>
      </c>
      <c r="I18" s="42">
        <v>28.17</v>
      </c>
      <c r="J18" s="42">
        <v>109.25</v>
      </c>
      <c r="K18" s="43">
        <v>65</v>
      </c>
      <c r="L18" s="42">
        <v>7.04</v>
      </c>
    </row>
    <row r="19" spans="1:12" ht="15">
      <c r="A19" s="23"/>
      <c r="B19" s="15"/>
      <c r="C19" s="11"/>
      <c r="D19" s="7" t="s">
        <v>30</v>
      </c>
      <c r="E19" s="41" t="s">
        <v>38</v>
      </c>
      <c r="F19" s="42">
        <v>30</v>
      </c>
      <c r="G19" s="42">
        <v>1.68</v>
      </c>
      <c r="H19" s="42">
        <v>0.33</v>
      </c>
      <c r="I19" s="42">
        <v>15.45</v>
      </c>
      <c r="J19" s="42">
        <v>73.5</v>
      </c>
      <c r="K19" s="43"/>
      <c r="L19" s="42">
        <v>2.2000000000000002</v>
      </c>
    </row>
    <row r="20" spans="1:12" ht="15">
      <c r="A20" s="23"/>
      <c r="B20" s="15"/>
      <c r="C20" s="11"/>
      <c r="D20" s="7" t="s">
        <v>31</v>
      </c>
      <c r="E20" s="41" t="s">
        <v>45</v>
      </c>
      <c r="F20" s="42">
        <v>60</v>
      </c>
      <c r="G20" s="42">
        <v>3.36</v>
      </c>
      <c r="H20" s="42">
        <v>0.66</v>
      </c>
      <c r="I20" s="42">
        <v>30.9</v>
      </c>
      <c r="J20" s="42">
        <v>147</v>
      </c>
      <c r="K20" s="43"/>
      <c r="L20" s="42">
        <v>4.4400000000000004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32</v>
      </c>
      <c r="E23" s="9"/>
      <c r="F23" s="19"/>
      <c r="G23" s="19"/>
      <c r="H23" s="19"/>
      <c r="I23" s="19"/>
      <c r="J23" s="19"/>
      <c r="K23" s="25"/>
      <c r="L23" s="19"/>
    </row>
    <row r="24" spans="1:12" ht="1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0</v>
      </c>
      <c r="G24" s="32">
        <f t="shared" ref="G24:J24" si="2">G13+G23</f>
        <v>0</v>
      </c>
      <c r="H24" s="32">
        <f t="shared" si="2"/>
        <v>0</v>
      </c>
      <c r="I24" s="32">
        <f t="shared" si="2"/>
        <v>0</v>
      </c>
      <c r="J24" s="32">
        <f t="shared" si="2"/>
        <v>0</v>
      </c>
      <c r="K24" s="32"/>
      <c r="L24" s="32">
        <f t="shared" ref="L24" si="3">L13+L23</f>
        <v>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8"/>
      <c r="F25" s="39"/>
      <c r="G25" s="39"/>
      <c r="H25" s="39"/>
      <c r="I25" s="39"/>
      <c r="J25" s="39"/>
      <c r="K25" s="40"/>
      <c r="L25" s="39"/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21</v>
      </c>
      <c r="E27" s="41"/>
      <c r="F27" s="42"/>
      <c r="G27" s="42"/>
      <c r="H27" s="42"/>
      <c r="I27" s="42"/>
      <c r="J27" s="42"/>
      <c r="K27" s="43"/>
      <c r="L27" s="42"/>
    </row>
    <row r="28" spans="1:12" ht="15">
      <c r="A28" s="14"/>
      <c r="B28" s="15"/>
      <c r="C28" s="11"/>
      <c r="D28" s="7" t="s">
        <v>22</v>
      </c>
      <c r="E28" s="41"/>
      <c r="F28" s="42"/>
      <c r="G28" s="42"/>
      <c r="H28" s="42"/>
      <c r="I28" s="42"/>
      <c r="J28" s="42"/>
      <c r="K28" s="43"/>
      <c r="L28" s="42"/>
    </row>
    <row r="29" spans="1:12" ht="15">
      <c r="A29" s="14"/>
      <c r="B29" s="15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4">SUM(G25:G31)</f>
        <v>0</v>
      </c>
      <c r="H32" s="19">
        <f t="shared" ref="H32" si="5">SUM(H25:H31)</f>
        <v>0</v>
      </c>
      <c r="I32" s="19">
        <f t="shared" ref="I32" si="6">SUM(I25:I31)</f>
        <v>0</v>
      </c>
      <c r="J32" s="19">
        <f t="shared" ref="J32:L32" si="7">SUM(J25:J31)</f>
        <v>0</v>
      </c>
      <c r="K32" s="25"/>
      <c r="L32" s="19">
        <f t="shared" si="7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1" t="s">
        <v>46</v>
      </c>
      <c r="F33" s="42">
        <v>60</v>
      </c>
      <c r="G33" s="42">
        <v>0.6</v>
      </c>
      <c r="H33" s="42">
        <v>6.1</v>
      </c>
      <c r="I33" s="42">
        <v>4.3</v>
      </c>
      <c r="J33" s="42">
        <v>74.2</v>
      </c>
      <c r="K33" s="43">
        <v>4</v>
      </c>
      <c r="L33" s="42">
        <v>6.75</v>
      </c>
    </row>
    <row r="34" spans="1:12" ht="15">
      <c r="A34" s="14"/>
      <c r="B34" s="15"/>
      <c r="C34" s="11"/>
      <c r="D34" s="7" t="s">
        <v>26</v>
      </c>
      <c r="E34" s="41" t="s">
        <v>47</v>
      </c>
      <c r="F34" s="42">
        <v>200</v>
      </c>
      <c r="G34" s="42">
        <v>4.66</v>
      </c>
      <c r="H34" s="42">
        <v>5.63</v>
      </c>
      <c r="I34" s="42">
        <v>5.73</v>
      </c>
      <c r="J34" s="42">
        <v>92.2</v>
      </c>
      <c r="K34" s="43">
        <v>11</v>
      </c>
      <c r="L34" s="42">
        <v>4.3499999999999996</v>
      </c>
    </row>
    <row r="35" spans="1:12" ht="15">
      <c r="A35" s="14"/>
      <c r="B35" s="15"/>
      <c r="C35" s="11"/>
      <c r="D35" s="7" t="s">
        <v>27</v>
      </c>
      <c r="E35" s="41" t="s">
        <v>48</v>
      </c>
      <c r="F35" s="42">
        <v>90</v>
      </c>
      <c r="G35" s="42">
        <v>17.09</v>
      </c>
      <c r="H35" s="42">
        <v>11.12</v>
      </c>
      <c r="I35" s="42">
        <v>1.08</v>
      </c>
      <c r="J35" s="42">
        <v>155.97999999999999</v>
      </c>
      <c r="K35" s="43">
        <v>51</v>
      </c>
      <c r="L35" s="42">
        <v>21.18</v>
      </c>
    </row>
    <row r="36" spans="1:12" ht="15">
      <c r="A36" s="14"/>
      <c r="B36" s="15"/>
      <c r="C36" s="11"/>
      <c r="D36" s="7" t="s">
        <v>28</v>
      </c>
      <c r="E36" s="41" t="s">
        <v>51</v>
      </c>
      <c r="F36" s="42">
        <v>150</v>
      </c>
      <c r="G36" s="42">
        <v>8.2200000000000006</v>
      </c>
      <c r="H36" s="42">
        <v>6.34</v>
      </c>
      <c r="I36" s="42">
        <v>35.93</v>
      </c>
      <c r="J36" s="42">
        <v>233.7</v>
      </c>
      <c r="K36" s="43">
        <v>53</v>
      </c>
      <c r="L36" s="42">
        <v>13.54</v>
      </c>
    </row>
    <row r="37" spans="1:12" ht="15">
      <c r="A37" s="14"/>
      <c r="B37" s="15"/>
      <c r="C37" s="11"/>
      <c r="D37" s="7" t="s">
        <v>29</v>
      </c>
      <c r="E37" s="41" t="s">
        <v>49</v>
      </c>
      <c r="F37" s="42">
        <v>180</v>
      </c>
      <c r="G37" s="42">
        <v>0.2</v>
      </c>
      <c r="H37" s="42">
        <v>0</v>
      </c>
      <c r="I37" s="42">
        <v>8</v>
      </c>
      <c r="J37" s="42">
        <v>33.299999999999997</v>
      </c>
      <c r="K37" s="43" t="s">
        <v>50</v>
      </c>
      <c r="L37" s="42">
        <v>6.37</v>
      </c>
    </row>
    <row r="38" spans="1:12" ht="15">
      <c r="A38" s="14"/>
      <c r="B38" s="15"/>
      <c r="C38" s="11"/>
      <c r="D38" s="7" t="s">
        <v>30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31</v>
      </c>
      <c r="E39" s="41" t="s">
        <v>45</v>
      </c>
      <c r="F39" s="42">
        <v>60</v>
      </c>
      <c r="G39" s="42">
        <v>3.36</v>
      </c>
      <c r="H39" s="42">
        <v>0.66</v>
      </c>
      <c r="I39" s="42">
        <v>30.9</v>
      </c>
      <c r="J39" s="42">
        <v>147</v>
      </c>
      <c r="K39" s="43"/>
      <c r="L39" s="42">
        <v>4.4400000000000004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740</v>
      </c>
      <c r="G42" s="19">
        <f t="shared" ref="G42" si="8">SUM(G33:G41)</f>
        <v>34.130000000000003</v>
      </c>
      <c r="H42" s="19">
        <f t="shared" ref="H42" si="9">SUM(H33:H41)</f>
        <v>29.85</v>
      </c>
      <c r="I42" s="19">
        <f t="shared" ref="I42" si="10">SUM(I33:I41)</f>
        <v>85.94</v>
      </c>
      <c r="J42" s="19">
        <f t="shared" ref="J42:L42" si="11">SUM(J33:J41)</f>
        <v>736.37999999999988</v>
      </c>
      <c r="K42" s="25"/>
      <c r="L42" s="19">
        <f t="shared" si="11"/>
        <v>56.629999999999995</v>
      </c>
    </row>
    <row r="43" spans="1:12" ht="15.75" customHeigh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740</v>
      </c>
      <c r="G43" s="32">
        <f t="shared" ref="G43" si="12">G32+G42</f>
        <v>34.130000000000003</v>
      </c>
      <c r="H43" s="32">
        <f t="shared" ref="H43" si="13">H32+H42</f>
        <v>29.85</v>
      </c>
      <c r="I43" s="32">
        <f t="shared" ref="I43" si="14">I32+I42</f>
        <v>85.94</v>
      </c>
      <c r="J43" s="32">
        <f t="shared" ref="J43:L43" si="15">J32+J42</f>
        <v>736.37999999999988</v>
      </c>
      <c r="K43" s="32"/>
      <c r="L43" s="32">
        <f t="shared" si="15"/>
        <v>56.629999999999995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8" t="s">
        <v>52</v>
      </c>
      <c r="F44" s="39"/>
      <c r="G44" s="39"/>
      <c r="H44" s="39"/>
      <c r="I44" s="39"/>
      <c r="J44" s="39"/>
      <c r="K44" s="40"/>
      <c r="L44" s="39"/>
    </row>
    <row r="45" spans="1:12" ht="15">
      <c r="A45" s="23"/>
      <c r="B45" s="15"/>
      <c r="C45" s="11"/>
      <c r="D45" s="6"/>
      <c r="E45" s="41" t="s">
        <v>53</v>
      </c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21</v>
      </c>
      <c r="E46" s="41" t="s">
        <v>54</v>
      </c>
      <c r="F46" s="42"/>
      <c r="G46" s="42"/>
      <c r="H46" s="42"/>
      <c r="I46" s="42"/>
      <c r="J46" s="42"/>
      <c r="K46" s="43"/>
      <c r="L46" s="42"/>
    </row>
    <row r="47" spans="1:12" ht="15">
      <c r="A47" s="23"/>
      <c r="B47" s="15"/>
      <c r="C47" s="11"/>
      <c r="D47" s="7" t="s">
        <v>22</v>
      </c>
      <c r="E47" s="41" t="s">
        <v>38</v>
      </c>
      <c r="F47" s="42"/>
      <c r="G47" s="42"/>
      <c r="H47" s="42"/>
      <c r="I47" s="42"/>
      <c r="J47" s="42"/>
      <c r="K47" s="43"/>
      <c r="L47" s="42"/>
    </row>
    <row r="48" spans="1:12" ht="15">
      <c r="A48" s="23"/>
      <c r="B48" s="15"/>
      <c r="C48" s="11"/>
      <c r="D48" s="7" t="s">
        <v>23</v>
      </c>
      <c r="E48" s="41" t="s">
        <v>55</v>
      </c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6">SUM(G44:G50)</f>
        <v>0</v>
      </c>
      <c r="H51" s="19">
        <f t="shared" ref="H51" si="17">SUM(H44:H50)</f>
        <v>0</v>
      </c>
      <c r="I51" s="19">
        <f t="shared" ref="I51" si="18">SUM(I44:I50)</f>
        <v>0</v>
      </c>
      <c r="J51" s="19">
        <f t="shared" ref="J51" si="19">SUM(J44:J50)</f>
        <v>0</v>
      </c>
      <c r="K51" s="25">
        <v>0</v>
      </c>
      <c r="L51" s="19"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1" t="s">
        <v>56</v>
      </c>
      <c r="F52" s="42">
        <v>60</v>
      </c>
      <c r="G52" s="42">
        <v>1</v>
      </c>
      <c r="H52" s="42">
        <v>0.16</v>
      </c>
      <c r="I52" s="42">
        <v>5.08</v>
      </c>
      <c r="J52" s="42">
        <v>26.08</v>
      </c>
      <c r="K52" s="43" t="s">
        <v>57</v>
      </c>
      <c r="L52" s="42">
        <v>16</v>
      </c>
    </row>
    <row r="53" spans="1:12" ht="15">
      <c r="A53" s="23"/>
      <c r="B53" s="15"/>
      <c r="C53" s="11"/>
      <c r="D53" s="7" t="s">
        <v>26</v>
      </c>
      <c r="E53" s="41" t="s">
        <v>58</v>
      </c>
      <c r="F53" s="42">
        <v>200</v>
      </c>
      <c r="G53" s="42">
        <v>3.73</v>
      </c>
      <c r="H53" s="42">
        <v>4.33</v>
      </c>
      <c r="I53" s="42">
        <v>20.74</v>
      </c>
      <c r="J53" s="42">
        <v>139.04</v>
      </c>
      <c r="K53" s="43">
        <v>12</v>
      </c>
      <c r="L53" s="42">
        <v>1.2</v>
      </c>
    </row>
    <row r="54" spans="1:12" ht="15">
      <c r="A54" s="23"/>
      <c r="B54" s="15"/>
      <c r="C54" s="11"/>
      <c r="D54" s="7" t="s">
        <v>27</v>
      </c>
      <c r="E54" s="41" t="s">
        <v>59</v>
      </c>
      <c r="F54" s="42">
        <v>200</v>
      </c>
      <c r="G54" s="42">
        <v>27.3</v>
      </c>
      <c r="H54" s="42">
        <v>8.1</v>
      </c>
      <c r="I54" s="42">
        <v>33.200000000000003</v>
      </c>
      <c r="J54" s="42">
        <v>314.60000000000002</v>
      </c>
      <c r="K54" s="43" t="s">
        <v>60</v>
      </c>
      <c r="L54" s="42">
        <v>49.89</v>
      </c>
    </row>
    <row r="55" spans="1:12" ht="15">
      <c r="A55" s="23"/>
      <c r="B55" s="15"/>
      <c r="C55" s="11"/>
      <c r="D55" s="7" t="s">
        <v>28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29</v>
      </c>
      <c r="E56" s="50" t="s">
        <v>61</v>
      </c>
      <c r="F56" s="42">
        <v>180</v>
      </c>
      <c r="G56" s="42">
        <v>0.05</v>
      </c>
      <c r="H56" s="42">
        <v>0</v>
      </c>
      <c r="I56" s="42">
        <v>17.63</v>
      </c>
      <c r="J56" s="42">
        <v>71.25</v>
      </c>
      <c r="K56" s="43">
        <v>64</v>
      </c>
      <c r="L56" s="42">
        <v>2.62</v>
      </c>
    </row>
    <row r="57" spans="1:12" ht="15">
      <c r="A57" s="23"/>
      <c r="B57" s="15"/>
      <c r="C57" s="11"/>
      <c r="D57" s="7" t="s">
        <v>30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31</v>
      </c>
      <c r="E58" s="41" t="s">
        <v>45</v>
      </c>
      <c r="F58" s="42">
        <v>80</v>
      </c>
      <c r="G58" s="42">
        <v>4.4800000000000004</v>
      </c>
      <c r="H58" s="42">
        <v>0.88</v>
      </c>
      <c r="I58" s="42">
        <v>41.2</v>
      </c>
      <c r="J58" s="42">
        <v>196</v>
      </c>
      <c r="K58" s="43"/>
      <c r="L58" s="42">
        <v>4.4400000000000004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32</v>
      </c>
      <c r="E61" s="9"/>
      <c r="F61" s="19">
        <f>SUM(F52:F60)</f>
        <v>720</v>
      </c>
      <c r="G61" s="19">
        <f t="shared" ref="G61" si="20">SUM(G52:G60)</f>
        <v>36.56</v>
      </c>
      <c r="H61" s="19">
        <f t="shared" ref="H61" si="21">SUM(H52:H60)</f>
        <v>13.47</v>
      </c>
      <c r="I61" s="19">
        <f t="shared" ref="I61" si="22">SUM(I52:I60)</f>
        <v>117.85000000000001</v>
      </c>
      <c r="J61" s="19">
        <f t="shared" ref="J61:L61" si="23">SUM(J52:J60)</f>
        <v>746.97</v>
      </c>
      <c r="K61" s="25"/>
      <c r="L61" s="19">
        <f t="shared" si="23"/>
        <v>74.150000000000006</v>
      </c>
    </row>
    <row r="62" spans="1:12" ht="15.75" customHeigh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720</v>
      </c>
      <c r="G62" s="32">
        <f t="shared" ref="G62" si="24">G51+G61</f>
        <v>36.56</v>
      </c>
      <c r="H62" s="32">
        <f t="shared" ref="H62" si="25">H51+H61</f>
        <v>13.47</v>
      </c>
      <c r="I62" s="32">
        <f t="shared" ref="I62" si="26">I51+I61</f>
        <v>117.85000000000001</v>
      </c>
      <c r="J62" s="32">
        <f t="shared" ref="J62:L62" si="27">J51+J61</f>
        <v>746.97</v>
      </c>
      <c r="K62" s="32"/>
      <c r="L62" s="32">
        <f t="shared" si="27"/>
        <v>74.150000000000006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8"/>
      <c r="F63" s="39"/>
      <c r="G63" s="39"/>
      <c r="H63" s="39"/>
      <c r="I63" s="39"/>
      <c r="J63" s="39"/>
      <c r="K63" s="40"/>
      <c r="L63" s="39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21</v>
      </c>
      <c r="E65" s="41"/>
      <c r="F65" s="42"/>
      <c r="G65" s="42"/>
      <c r="H65" s="42"/>
      <c r="I65" s="42"/>
      <c r="J65" s="42"/>
      <c r="K65" s="43"/>
      <c r="L65" s="42"/>
    </row>
    <row r="66" spans="1:12" ht="15">
      <c r="A66" s="23"/>
      <c r="B66" s="15"/>
      <c r="C66" s="11"/>
      <c r="D66" s="7" t="s">
        <v>22</v>
      </c>
      <c r="E66" s="41"/>
      <c r="F66" s="42"/>
      <c r="G66" s="42"/>
      <c r="H66" s="42"/>
      <c r="I66" s="42"/>
      <c r="J66" s="42"/>
      <c r="K66" s="43"/>
      <c r="L66" s="42"/>
    </row>
    <row r="67" spans="1:12" ht="15">
      <c r="A67" s="23"/>
      <c r="B67" s="15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28">SUM(G63:G69)</f>
        <v>0</v>
      </c>
      <c r="H70" s="19">
        <f t="shared" ref="H70" si="29">SUM(H63:H69)</f>
        <v>0</v>
      </c>
      <c r="I70" s="19">
        <f t="shared" ref="I70" si="30">SUM(I63:I69)</f>
        <v>0</v>
      </c>
      <c r="J70" s="19">
        <f t="shared" ref="J70:L70" si="31">SUM(J63:J69)</f>
        <v>0</v>
      </c>
      <c r="K70" s="25"/>
      <c r="L70" s="19">
        <f t="shared" si="31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1" t="s">
        <v>62</v>
      </c>
      <c r="F71" s="42">
        <v>60</v>
      </c>
      <c r="G71" s="42">
        <v>0.96</v>
      </c>
      <c r="H71" s="42">
        <v>15.15</v>
      </c>
      <c r="I71" s="42">
        <v>3.25</v>
      </c>
      <c r="J71" s="42">
        <v>154.38999999999999</v>
      </c>
      <c r="K71" s="43">
        <v>3</v>
      </c>
      <c r="L71" s="42">
        <v>11.38</v>
      </c>
    </row>
    <row r="72" spans="1:12" ht="15">
      <c r="A72" s="23"/>
      <c r="B72" s="15"/>
      <c r="C72" s="11"/>
      <c r="D72" s="7" t="s">
        <v>26</v>
      </c>
      <c r="E72" s="41" t="s">
        <v>63</v>
      </c>
      <c r="F72" s="42">
        <v>200</v>
      </c>
      <c r="G72" s="42">
        <v>6.62</v>
      </c>
      <c r="H72" s="42">
        <v>8.31</v>
      </c>
      <c r="I72" s="42">
        <v>21.28</v>
      </c>
      <c r="J72" s="42">
        <v>184.48</v>
      </c>
      <c r="K72" s="43">
        <v>72</v>
      </c>
      <c r="L72" s="42">
        <v>20.2</v>
      </c>
    </row>
    <row r="73" spans="1:12" ht="15">
      <c r="A73" s="23"/>
      <c r="B73" s="15"/>
      <c r="C73" s="11"/>
      <c r="D73" s="7" t="s">
        <v>27</v>
      </c>
      <c r="E73" s="41" t="s">
        <v>64</v>
      </c>
      <c r="F73" s="42">
        <v>90</v>
      </c>
      <c r="G73" s="42">
        <v>11.58</v>
      </c>
      <c r="H73" s="42">
        <v>13.96</v>
      </c>
      <c r="I73" s="42">
        <v>9.0299999999999994</v>
      </c>
      <c r="J73" s="42">
        <v>205.53</v>
      </c>
      <c r="K73" s="43">
        <v>49</v>
      </c>
      <c r="L73" s="42">
        <v>28.47</v>
      </c>
    </row>
    <row r="74" spans="1:12" ht="15">
      <c r="A74" s="23"/>
      <c r="B74" s="15"/>
      <c r="C74" s="11"/>
      <c r="D74" s="7" t="s">
        <v>28</v>
      </c>
      <c r="E74" s="41" t="s">
        <v>65</v>
      </c>
      <c r="F74" s="42">
        <v>150</v>
      </c>
      <c r="G74" s="42">
        <v>3.6</v>
      </c>
      <c r="H74" s="42">
        <v>4.42</v>
      </c>
      <c r="I74" s="42">
        <v>21.36</v>
      </c>
      <c r="J74" s="42">
        <v>138.52000000000001</v>
      </c>
      <c r="K74" s="43">
        <v>56</v>
      </c>
      <c r="L74" s="42">
        <v>8.8000000000000007</v>
      </c>
    </row>
    <row r="75" spans="1:12" ht="15">
      <c r="A75" s="23"/>
      <c r="B75" s="15"/>
      <c r="C75" s="11"/>
      <c r="D75" s="7" t="s">
        <v>29</v>
      </c>
      <c r="E75" s="41" t="s">
        <v>66</v>
      </c>
      <c r="F75" s="42">
        <v>180</v>
      </c>
      <c r="G75" s="42">
        <v>0.56999999999999995</v>
      </c>
      <c r="H75" s="42">
        <v>0</v>
      </c>
      <c r="I75" s="42">
        <v>32.21</v>
      </c>
      <c r="J75" s="42">
        <v>126.05</v>
      </c>
      <c r="K75" s="43">
        <v>65</v>
      </c>
      <c r="L75" s="42">
        <v>4.58</v>
      </c>
    </row>
    <row r="76" spans="1:12" ht="15">
      <c r="A76" s="23"/>
      <c r="B76" s="15"/>
      <c r="C76" s="11"/>
      <c r="D76" s="7" t="s">
        <v>30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31</v>
      </c>
      <c r="E77" s="41" t="s">
        <v>45</v>
      </c>
      <c r="F77" s="42">
        <v>40</v>
      </c>
      <c r="G77" s="42">
        <v>2.2400000000000002</v>
      </c>
      <c r="H77" s="42">
        <v>0.44</v>
      </c>
      <c r="I77" s="42">
        <v>20.6</v>
      </c>
      <c r="J77" s="42">
        <v>98</v>
      </c>
      <c r="K77" s="43"/>
      <c r="L77" s="42">
        <v>4.4400000000000004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32</v>
      </c>
      <c r="E80" s="9"/>
      <c r="F80" s="19">
        <f>SUM(F71:F79)</f>
        <v>720</v>
      </c>
      <c r="G80" s="19">
        <f t="shared" ref="G80" si="32">SUM(G71:G79)</f>
        <v>25.57</v>
      </c>
      <c r="H80" s="19">
        <f t="shared" ref="H80" si="33">SUM(H71:H79)</f>
        <v>42.28</v>
      </c>
      <c r="I80" s="19">
        <f t="shared" ref="I80" si="34">SUM(I71:I79)</f>
        <v>107.72999999999999</v>
      </c>
      <c r="J80" s="19">
        <f t="shared" ref="J80:L80" si="35">SUM(J71:J79)</f>
        <v>906.96999999999991</v>
      </c>
      <c r="K80" s="25"/>
      <c r="L80" s="19">
        <f t="shared" si="35"/>
        <v>77.86999999999999</v>
      </c>
    </row>
    <row r="81" spans="1:12" ht="15.75" customHeigh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720</v>
      </c>
      <c r="G81" s="32">
        <f t="shared" ref="G81" si="36">G70+G80</f>
        <v>25.57</v>
      </c>
      <c r="H81" s="32">
        <f t="shared" ref="H81" si="37">H70+H80</f>
        <v>42.28</v>
      </c>
      <c r="I81" s="32">
        <f t="shared" ref="I81" si="38">I70+I80</f>
        <v>107.72999999999999</v>
      </c>
      <c r="J81" s="32">
        <f t="shared" ref="J81:L81" si="39">J70+J80</f>
        <v>906.96999999999991</v>
      </c>
      <c r="K81" s="32"/>
      <c r="L81" s="32">
        <f t="shared" si="39"/>
        <v>77.86999999999999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8"/>
      <c r="F82" s="39"/>
      <c r="G82" s="39"/>
      <c r="H82" s="39"/>
      <c r="I82" s="39"/>
      <c r="J82" s="39"/>
      <c r="K82" s="40"/>
      <c r="L82" s="39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21</v>
      </c>
      <c r="E84" s="41"/>
      <c r="F84" s="42"/>
      <c r="G84" s="42"/>
      <c r="H84" s="42"/>
      <c r="I84" s="42"/>
      <c r="J84" s="42"/>
      <c r="K84" s="43"/>
      <c r="L84" s="42"/>
    </row>
    <row r="85" spans="1:12" ht="15">
      <c r="A85" s="23"/>
      <c r="B85" s="15"/>
      <c r="C85" s="11"/>
      <c r="D85" s="7" t="s">
        <v>22</v>
      </c>
      <c r="E85" s="41"/>
      <c r="F85" s="42"/>
      <c r="G85" s="42"/>
      <c r="H85" s="42"/>
      <c r="I85" s="42"/>
      <c r="J85" s="42"/>
      <c r="K85" s="43"/>
      <c r="L85" s="42"/>
    </row>
    <row r="86" spans="1:12" ht="15">
      <c r="A86" s="23"/>
      <c r="B86" s="15"/>
      <c r="C86" s="11"/>
      <c r="D86" s="7" t="s">
        <v>23</v>
      </c>
      <c r="E86" s="50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/>
      <c r="J89" s="19"/>
      <c r="K89" s="25"/>
      <c r="L89" s="19"/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1" t="s">
        <v>67</v>
      </c>
      <c r="F90" s="42">
        <v>60</v>
      </c>
      <c r="G90" s="42">
        <v>0.8</v>
      </c>
      <c r="H90" s="42">
        <v>0.1</v>
      </c>
      <c r="I90" s="42">
        <v>2.6</v>
      </c>
      <c r="J90" s="42">
        <v>14</v>
      </c>
      <c r="K90" s="43"/>
      <c r="L90" s="42">
        <v>6.11</v>
      </c>
    </row>
    <row r="91" spans="1:12" ht="15">
      <c r="A91" s="23"/>
      <c r="B91" s="15"/>
      <c r="C91" s="11"/>
      <c r="D91" s="7" t="s">
        <v>26</v>
      </c>
      <c r="E91" s="41" t="s">
        <v>68</v>
      </c>
      <c r="F91" s="42">
        <v>200</v>
      </c>
      <c r="G91" s="42">
        <v>2.1</v>
      </c>
      <c r="H91" s="42">
        <v>5.0999999999999996</v>
      </c>
      <c r="I91" s="42">
        <v>6.53</v>
      </c>
      <c r="J91" s="42">
        <v>83.59</v>
      </c>
      <c r="K91" s="43">
        <v>13</v>
      </c>
      <c r="L91" s="42">
        <v>4.09</v>
      </c>
    </row>
    <row r="92" spans="1:12" ht="15">
      <c r="A92" s="23"/>
      <c r="B92" s="15"/>
      <c r="C92" s="11"/>
      <c r="D92" s="7" t="s">
        <v>27</v>
      </c>
      <c r="E92" s="41" t="s">
        <v>69</v>
      </c>
      <c r="F92" s="42">
        <v>90</v>
      </c>
      <c r="G92" s="42">
        <v>14.2</v>
      </c>
      <c r="H92" s="42">
        <v>2.6</v>
      </c>
      <c r="I92" s="42">
        <v>8.6</v>
      </c>
      <c r="J92" s="42">
        <v>114.2</v>
      </c>
      <c r="K92" s="43">
        <v>35</v>
      </c>
      <c r="L92" s="42">
        <v>23.44</v>
      </c>
    </row>
    <row r="93" spans="1:12" ht="15">
      <c r="A93" s="23"/>
      <c r="B93" s="15"/>
      <c r="C93" s="11"/>
      <c r="D93" s="7" t="s">
        <v>28</v>
      </c>
      <c r="E93" s="41" t="s">
        <v>70</v>
      </c>
      <c r="F93" s="42">
        <v>150</v>
      </c>
      <c r="G93" s="42">
        <v>2.42</v>
      </c>
      <c r="H93" s="42">
        <v>4.38</v>
      </c>
      <c r="I93" s="42">
        <v>24.53</v>
      </c>
      <c r="J93" s="42">
        <v>149.84</v>
      </c>
      <c r="K93" s="43">
        <v>55</v>
      </c>
      <c r="L93" s="42">
        <v>12</v>
      </c>
    </row>
    <row r="94" spans="1:12" ht="15">
      <c r="A94" s="23"/>
      <c r="B94" s="15"/>
      <c r="C94" s="11"/>
      <c r="D94" s="7" t="s">
        <v>29</v>
      </c>
      <c r="E94" s="41" t="s">
        <v>71</v>
      </c>
      <c r="F94" s="42">
        <v>180</v>
      </c>
      <c r="G94" s="42">
        <v>0.2</v>
      </c>
      <c r="H94" s="42">
        <v>0.1</v>
      </c>
      <c r="I94" s="42">
        <v>10.199999999999999</v>
      </c>
      <c r="J94" s="42">
        <v>42.5</v>
      </c>
      <c r="K94" s="43" t="s">
        <v>72</v>
      </c>
      <c r="L94" s="42">
        <v>9.91</v>
      </c>
    </row>
    <row r="95" spans="1:12" ht="15">
      <c r="A95" s="23"/>
      <c r="B95" s="15"/>
      <c r="C95" s="11"/>
      <c r="D95" s="7" t="s">
        <v>30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31</v>
      </c>
      <c r="E96" s="50" t="s">
        <v>45</v>
      </c>
      <c r="F96" s="42">
        <v>60</v>
      </c>
      <c r="G96" s="42">
        <v>3.36</v>
      </c>
      <c r="H96" s="42">
        <v>0.66</v>
      </c>
      <c r="I96" s="42">
        <v>30.9</v>
      </c>
      <c r="J96" s="42">
        <v>147</v>
      </c>
      <c r="K96" s="43"/>
      <c r="L96" s="42">
        <v>4.4400000000000004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740</v>
      </c>
      <c r="G99" s="19">
        <f t="shared" ref="G99" si="42">SUM(G90:G98)</f>
        <v>23.080000000000002</v>
      </c>
      <c r="H99" s="19">
        <f t="shared" ref="H99" si="43">SUM(H90:H98)</f>
        <v>12.94</v>
      </c>
      <c r="I99" s="19">
        <f t="shared" ref="I99" si="44">SUM(I90:I98)</f>
        <v>83.360000000000014</v>
      </c>
      <c r="J99" s="19">
        <f t="shared" ref="J99:L99" si="45">SUM(J90:J98)</f>
        <v>551.13</v>
      </c>
      <c r="K99" s="25"/>
      <c r="L99" s="19">
        <f t="shared" si="45"/>
        <v>59.989999999999995</v>
      </c>
    </row>
    <row r="100" spans="1:12" ht="15.75" customHeigh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740</v>
      </c>
      <c r="G100" s="32">
        <f t="shared" ref="G100" si="46">G89+G99</f>
        <v>23.080000000000002</v>
      </c>
      <c r="H100" s="32">
        <f t="shared" ref="H100" si="47">H89+H99</f>
        <v>12.94</v>
      </c>
      <c r="I100" s="32">
        <f t="shared" ref="I100" si="48">I89+I99</f>
        <v>83.360000000000014</v>
      </c>
      <c r="J100" s="32">
        <f t="shared" ref="J100:L100" si="49">J89+J99</f>
        <v>551.13</v>
      </c>
      <c r="K100" s="32"/>
      <c r="L100" s="32">
        <f t="shared" si="49"/>
        <v>59.989999999999995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8"/>
      <c r="F101" s="39"/>
      <c r="G101" s="39"/>
      <c r="H101" s="39"/>
      <c r="I101" s="39"/>
      <c r="J101" s="39"/>
      <c r="K101" s="40"/>
      <c r="L101" s="39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21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>
      <c r="A104" s="23"/>
      <c r="B104" s="15"/>
      <c r="C104" s="11"/>
      <c r="D104" s="7" t="s">
        <v>22</v>
      </c>
      <c r="E104" s="50"/>
      <c r="F104" s="42"/>
      <c r="G104" s="42"/>
      <c r="H104" s="42"/>
      <c r="I104" s="42"/>
      <c r="J104" s="42"/>
      <c r="K104" s="43"/>
      <c r="L104" s="42"/>
    </row>
    <row r="105" spans="1:12" ht="15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/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1" t="s">
        <v>46</v>
      </c>
      <c r="F109" s="42">
        <v>60</v>
      </c>
      <c r="G109" s="42">
        <v>0.6</v>
      </c>
      <c r="H109" s="42">
        <v>6.1</v>
      </c>
      <c r="I109" s="42">
        <v>4.3</v>
      </c>
      <c r="J109" s="42">
        <v>74.2</v>
      </c>
      <c r="K109" s="43">
        <v>4</v>
      </c>
      <c r="L109" s="42">
        <v>6.75</v>
      </c>
    </row>
    <row r="110" spans="1:12" ht="15">
      <c r="A110" s="23"/>
      <c r="B110" s="15"/>
      <c r="C110" s="11"/>
      <c r="D110" s="7" t="s">
        <v>26</v>
      </c>
      <c r="E110" s="41" t="s">
        <v>41</v>
      </c>
      <c r="F110" s="42">
        <v>200</v>
      </c>
      <c r="G110" s="42">
        <v>4.71</v>
      </c>
      <c r="H110" s="42">
        <v>5.66</v>
      </c>
      <c r="I110" s="42">
        <v>10.14</v>
      </c>
      <c r="J110" s="42">
        <v>110.4</v>
      </c>
      <c r="K110" s="43">
        <v>9</v>
      </c>
      <c r="L110" s="42">
        <v>6.61</v>
      </c>
    </row>
    <row r="111" spans="1:12" ht="15">
      <c r="A111" s="23"/>
      <c r="B111" s="15"/>
      <c r="C111" s="11"/>
      <c r="D111" s="7" t="s">
        <v>27</v>
      </c>
      <c r="E111" s="50" t="s">
        <v>73</v>
      </c>
      <c r="F111" s="42">
        <v>90</v>
      </c>
      <c r="G111" s="42">
        <v>13.46</v>
      </c>
      <c r="H111" s="42">
        <v>2.2000000000000002</v>
      </c>
      <c r="I111" s="42">
        <v>5.53</v>
      </c>
      <c r="J111" s="42">
        <v>112.55</v>
      </c>
      <c r="K111" s="43">
        <v>4</v>
      </c>
      <c r="L111" s="42">
        <v>49.4</v>
      </c>
    </row>
    <row r="112" spans="1:12" ht="15">
      <c r="A112" s="23"/>
      <c r="B112" s="15"/>
      <c r="C112" s="11"/>
      <c r="D112" s="7" t="s">
        <v>28</v>
      </c>
      <c r="E112" s="50" t="s">
        <v>43</v>
      </c>
      <c r="F112" s="42">
        <v>150</v>
      </c>
      <c r="G112" s="42">
        <v>3.2</v>
      </c>
      <c r="H112" s="42">
        <v>5.2</v>
      </c>
      <c r="I112" s="42">
        <v>19.8</v>
      </c>
      <c r="J112" s="42">
        <v>139.4</v>
      </c>
      <c r="K112" s="51" t="s">
        <v>74</v>
      </c>
      <c r="L112" s="42">
        <v>6.2</v>
      </c>
    </row>
    <row r="113" spans="1:12" ht="15">
      <c r="A113" s="23"/>
      <c r="B113" s="15"/>
      <c r="C113" s="11"/>
      <c r="D113" s="7" t="s">
        <v>29</v>
      </c>
      <c r="E113" s="50" t="s">
        <v>75</v>
      </c>
      <c r="F113" s="42">
        <v>180</v>
      </c>
      <c r="G113" s="42">
        <v>0.52</v>
      </c>
      <c r="H113" s="42">
        <v>0</v>
      </c>
      <c r="I113" s="42">
        <v>38.4</v>
      </c>
      <c r="J113" s="42">
        <v>150.63</v>
      </c>
      <c r="K113" s="43">
        <v>64</v>
      </c>
      <c r="L113" s="42">
        <v>14.42</v>
      </c>
    </row>
    <row r="114" spans="1:12" ht="15">
      <c r="A114" s="23"/>
      <c r="B114" s="15"/>
      <c r="C114" s="11"/>
      <c r="D114" s="7" t="s">
        <v>30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31</v>
      </c>
      <c r="E115" s="50" t="s">
        <v>45</v>
      </c>
      <c r="F115" s="42">
        <v>60</v>
      </c>
      <c r="G115" s="42">
        <v>3.36</v>
      </c>
      <c r="H115" s="42">
        <v>0.66</v>
      </c>
      <c r="I115" s="42">
        <v>30.9</v>
      </c>
      <c r="J115" s="42">
        <v>147</v>
      </c>
      <c r="K115" s="43"/>
      <c r="L115" s="42">
        <v>4.4400000000000004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740</v>
      </c>
      <c r="G118" s="19">
        <f t="shared" ref="G118:J118" si="51">SUM(G109:G117)</f>
        <v>25.849999999999998</v>
      </c>
      <c r="H118" s="19">
        <f t="shared" si="51"/>
        <v>19.82</v>
      </c>
      <c r="I118" s="19">
        <f t="shared" si="51"/>
        <v>109.07</v>
      </c>
      <c r="J118" s="19">
        <f t="shared" si="51"/>
        <v>734.18000000000006</v>
      </c>
      <c r="K118" s="25"/>
      <c r="L118" s="19">
        <f t="shared" ref="L118" si="52">SUM(L109:L117)</f>
        <v>87.82</v>
      </c>
    </row>
    <row r="119" spans="1:12" ht="1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740</v>
      </c>
      <c r="G119" s="32">
        <f t="shared" ref="G119" si="53">G108+G118</f>
        <v>25.849999999999998</v>
      </c>
      <c r="H119" s="32">
        <f t="shared" ref="H119" si="54">H108+H118</f>
        <v>19.82</v>
      </c>
      <c r="I119" s="32">
        <f t="shared" ref="I119" si="55">I108+I118</f>
        <v>109.07</v>
      </c>
      <c r="J119" s="32">
        <f t="shared" ref="J119:L119" si="56">J108+J118</f>
        <v>734.18000000000006</v>
      </c>
      <c r="K119" s="32"/>
      <c r="L119" s="32">
        <f t="shared" si="56"/>
        <v>87.82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52"/>
      <c r="F120" s="39"/>
      <c r="G120" s="39"/>
      <c r="H120" s="39"/>
      <c r="I120" s="39"/>
      <c r="J120" s="39"/>
      <c r="K120" s="40"/>
      <c r="L120" s="39"/>
    </row>
    <row r="121" spans="1:12" ht="15">
      <c r="A121" s="14"/>
      <c r="B121" s="15"/>
      <c r="C121" s="11"/>
      <c r="D121" s="6"/>
      <c r="E121" s="50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21</v>
      </c>
      <c r="E122" s="50"/>
      <c r="F122" s="42"/>
      <c r="G122" s="42"/>
      <c r="H122" s="42"/>
      <c r="I122" s="42"/>
      <c r="J122" s="42"/>
      <c r="K122" s="43"/>
      <c r="L122" s="42"/>
    </row>
    <row r="123" spans="1:12" ht="15">
      <c r="A123" s="14"/>
      <c r="B123" s="15"/>
      <c r="C123" s="11"/>
      <c r="D123" s="7" t="s">
        <v>22</v>
      </c>
      <c r="E123" s="50"/>
      <c r="F123" s="42"/>
      <c r="G123" s="42"/>
      <c r="H123" s="42"/>
      <c r="I123" s="42"/>
      <c r="J123" s="42"/>
      <c r="K123" s="43"/>
      <c r="L123" s="42"/>
    </row>
    <row r="124" spans="1:12" ht="15">
      <c r="A124" s="14"/>
      <c r="B124" s="15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57">SUM(G120:G126)</f>
        <v>0</v>
      </c>
      <c r="H127" s="19">
        <f t="shared" si="57"/>
        <v>0</v>
      </c>
      <c r="I127" s="19">
        <f t="shared" si="57"/>
        <v>0</v>
      </c>
      <c r="J127" s="19">
        <f t="shared" si="57"/>
        <v>0</v>
      </c>
      <c r="K127" s="25"/>
      <c r="L127" s="19">
        <f t="shared" ref="L127" si="58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0" t="s">
        <v>76</v>
      </c>
      <c r="F128" s="42">
        <v>60</v>
      </c>
      <c r="G128" s="42">
        <v>0.96</v>
      </c>
      <c r="H128" s="42">
        <v>15.15</v>
      </c>
      <c r="I128" s="42">
        <v>3.25</v>
      </c>
      <c r="J128" s="42">
        <v>154.38999999999999</v>
      </c>
      <c r="K128" s="43">
        <v>3</v>
      </c>
      <c r="L128" s="42">
        <v>11.38</v>
      </c>
    </row>
    <row r="129" spans="1:12" ht="15">
      <c r="A129" s="14"/>
      <c r="B129" s="15"/>
      <c r="C129" s="11"/>
      <c r="D129" s="7" t="s">
        <v>26</v>
      </c>
      <c r="E129" s="50" t="s">
        <v>77</v>
      </c>
      <c r="F129" s="42">
        <v>200</v>
      </c>
      <c r="G129" s="42">
        <v>4.66</v>
      </c>
      <c r="H129" s="42">
        <v>5.63</v>
      </c>
      <c r="I129" s="42">
        <v>5.73</v>
      </c>
      <c r="J129" s="42">
        <v>92.2</v>
      </c>
      <c r="K129" s="43">
        <v>11</v>
      </c>
      <c r="L129" s="42">
        <v>4.3499999999999996</v>
      </c>
    </row>
    <row r="130" spans="1:12" ht="15">
      <c r="A130" s="14"/>
      <c r="B130" s="15"/>
      <c r="C130" s="11"/>
      <c r="D130" s="7" t="s">
        <v>27</v>
      </c>
      <c r="E130" s="50" t="s">
        <v>64</v>
      </c>
      <c r="F130" s="42">
        <v>90</v>
      </c>
      <c r="G130" s="42">
        <v>11.58</v>
      </c>
      <c r="H130" s="42">
        <v>13.96</v>
      </c>
      <c r="I130" s="42">
        <v>9.0299999999999994</v>
      </c>
      <c r="J130" s="42">
        <v>205.53</v>
      </c>
      <c r="K130" s="43">
        <v>49</v>
      </c>
      <c r="L130" s="42">
        <v>28.47</v>
      </c>
    </row>
    <row r="131" spans="1:12" ht="15">
      <c r="A131" s="14"/>
      <c r="B131" s="15"/>
      <c r="C131" s="11"/>
      <c r="D131" s="7" t="s">
        <v>28</v>
      </c>
      <c r="E131" s="50" t="s">
        <v>78</v>
      </c>
      <c r="F131" s="42">
        <v>150</v>
      </c>
      <c r="G131" s="42">
        <v>5.58</v>
      </c>
      <c r="H131" s="42">
        <v>5.5</v>
      </c>
      <c r="I131" s="42">
        <v>27.42</v>
      </c>
      <c r="J131" s="42">
        <v>138.29</v>
      </c>
      <c r="K131" s="43">
        <v>53</v>
      </c>
      <c r="L131" s="42">
        <v>13.45</v>
      </c>
    </row>
    <row r="132" spans="1:12" ht="15">
      <c r="A132" s="14"/>
      <c r="B132" s="15"/>
      <c r="C132" s="11"/>
      <c r="D132" s="7" t="s">
        <v>29</v>
      </c>
      <c r="E132" s="50" t="s">
        <v>44</v>
      </c>
      <c r="F132" s="42">
        <v>180</v>
      </c>
      <c r="G132" s="42">
        <v>0.36</v>
      </c>
      <c r="H132" s="42">
        <v>0</v>
      </c>
      <c r="I132" s="42">
        <v>28.17</v>
      </c>
      <c r="J132" s="42">
        <v>109.25</v>
      </c>
      <c r="K132" s="43">
        <v>65</v>
      </c>
      <c r="L132" s="42">
        <v>7.04</v>
      </c>
    </row>
    <row r="133" spans="1:12" ht="15">
      <c r="A133" s="14"/>
      <c r="B133" s="15"/>
      <c r="C133" s="11"/>
      <c r="D133" s="7" t="s">
        <v>30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31</v>
      </c>
      <c r="E134" s="41" t="s">
        <v>45</v>
      </c>
      <c r="F134" s="42">
        <v>60</v>
      </c>
      <c r="G134" s="42">
        <v>3.36</v>
      </c>
      <c r="H134" s="42">
        <v>0.66</v>
      </c>
      <c r="I134" s="42">
        <v>30.9</v>
      </c>
      <c r="J134" s="42">
        <v>147</v>
      </c>
      <c r="K134" s="43"/>
      <c r="L134" s="42">
        <v>4.4400000000000004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740</v>
      </c>
      <c r="G137" s="19">
        <f t="shared" ref="G137:J137" si="59">SUM(G128:G136)</f>
        <v>26.5</v>
      </c>
      <c r="H137" s="19">
        <f t="shared" si="59"/>
        <v>40.9</v>
      </c>
      <c r="I137" s="19">
        <f t="shared" si="59"/>
        <v>104.5</v>
      </c>
      <c r="J137" s="19">
        <f t="shared" si="59"/>
        <v>846.66</v>
      </c>
      <c r="K137" s="25"/>
      <c r="L137" s="19">
        <f t="shared" ref="L137" si="60">SUM(L128:L136)</f>
        <v>69.13000000000001</v>
      </c>
    </row>
    <row r="138" spans="1:12" ht="1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740</v>
      </c>
      <c r="G138" s="32">
        <f t="shared" ref="G138" si="61">G127+G137</f>
        <v>26.5</v>
      </c>
      <c r="H138" s="32">
        <f t="shared" ref="H138" si="62">H127+H137</f>
        <v>40.9</v>
      </c>
      <c r="I138" s="32">
        <f t="shared" ref="I138" si="63">I127+I137</f>
        <v>104.5</v>
      </c>
      <c r="J138" s="32">
        <f t="shared" ref="J138:L138" si="64">J127+J137</f>
        <v>846.66</v>
      </c>
      <c r="K138" s="32"/>
      <c r="L138" s="32">
        <f t="shared" si="64"/>
        <v>69.13000000000001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52"/>
      <c r="F139" s="39"/>
      <c r="G139" s="39"/>
      <c r="H139" s="39"/>
      <c r="I139" s="39"/>
      <c r="J139" s="39"/>
      <c r="K139" s="40"/>
      <c r="L139" s="39"/>
    </row>
    <row r="140" spans="1:12" ht="15">
      <c r="A140" s="23"/>
      <c r="B140" s="15"/>
      <c r="C140" s="11"/>
      <c r="D140" s="6"/>
      <c r="E140" s="50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21</v>
      </c>
      <c r="E141" s="50"/>
      <c r="F141" s="42"/>
      <c r="G141" s="42"/>
      <c r="H141" s="42"/>
      <c r="I141" s="42"/>
      <c r="J141" s="42"/>
      <c r="K141" s="43"/>
      <c r="L141" s="42"/>
    </row>
    <row r="142" spans="1:12" ht="15.75" customHeight="1">
      <c r="A142" s="23"/>
      <c r="B142" s="15"/>
      <c r="C142" s="11"/>
      <c r="D142" s="7" t="s">
        <v>22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>
      <c r="A143" s="23"/>
      <c r="B143" s="15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5">SUM(G139:G145)</f>
        <v>0</v>
      </c>
      <c r="H146" s="19">
        <f t="shared" si="65"/>
        <v>0</v>
      </c>
      <c r="I146" s="19">
        <f t="shared" si="65"/>
        <v>0</v>
      </c>
      <c r="J146" s="19">
        <f t="shared" si="65"/>
        <v>0</v>
      </c>
      <c r="K146" s="25"/>
      <c r="L146" s="19">
        <f t="shared" ref="L146" si="66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1" t="s">
        <v>56</v>
      </c>
      <c r="F147" s="42">
        <v>60</v>
      </c>
      <c r="G147" s="42">
        <v>1</v>
      </c>
      <c r="H147" s="42">
        <v>0.16</v>
      </c>
      <c r="I147" s="42">
        <v>5.08</v>
      </c>
      <c r="J147" s="42">
        <v>26.08</v>
      </c>
      <c r="K147" s="43" t="s">
        <v>57</v>
      </c>
      <c r="L147" s="42">
        <v>16</v>
      </c>
    </row>
    <row r="148" spans="1:12" ht="15">
      <c r="A148" s="23"/>
      <c r="B148" s="15"/>
      <c r="C148" s="11"/>
      <c r="D148" s="7" t="s">
        <v>26</v>
      </c>
      <c r="E148" s="41" t="s">
        <v>58</v>
      </c>
      <c r="F148" s="42">
        <v>200</v>
      </c>
      <c r="G148" s="42">
        <v>3.73</v>
      </c>
      <c r="H148" s="42">
        <v>4.33</v>
      </c>
      <c r="I148" s="42">
        <v>20.74</v>
      </c>
      <c r="J148" s="42">
        <v>139.04</v>
      </c>
      <c r="K148" s="43">
        <v>12</v>
      </c>
      <c r="L148" s="42">
        <v>1.2</v>
      </c>
    </row>
    <row r="149" spans="1:12" ht="15">
      <c r="A149" s="23"/>
      <c r="B149" s="15"/>
      <c r="C149" s="11"/>
      <c r="D149" s="7" t="s">
        <v>27</v>
      </c>
      <c r="E149" s="41" t="s">
        <v>59</v>
      </c>
      <c r="F149" s="42">
        <v>200</v>
      </c>
      <c r="G149" s="42">
        <v>27.3</v>
      </c>
      <c r="H149" s="42">
        <v>8.1</v>
      </c>
      <c r="I149" s="42">
        <v>33.200000000000003</v>
      </c>
      <c r="J149" s="42">
        <v>314.60000000000002</v>
      </c>
      <c r="K149" s="43" t="s">
        <v>60</v>
      </c>
      <c r="L149" s="42">
        <v>49.89</v>
      </c>
    </row>
    <row r="150" spans="1:12" ht="15">
      <c r="A150" s="23"/>
      <c r="B150" s="15"/>
      <c r="C150" s="11"/>
      <c r="D150" s="7" t="s">
        <v>28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29</v>
      </c>
      <c r="E151" s="41" t="s">
        <v>61</v>
      </c>
      <c r="F151" s="42">
        <v>180</v>
      </c>
      <c r="G151" s="42">
        <v>0.05</v>
      </c>
      <c r="H151" s="42">
        <v>0</v>
      </c>
      <c r="I151" s="42">
        <v>17.63</v>
      </c>
      <c r="J151" s="42">
        <v>71.25</v>
      </c>
      <c r="K151" s="43">
        <v>64</v>
      </c>
      <c r="L151" s="42">
        <v>2.62</v>
      </c>
    </row>
    <row r="152" spans="1:12" ht="15">
      <c r="A152" s="23"/>
      <c r="B152" s="15"/>
      <c r="C152" s="11"/>
      <c r="D152" s="7" t="s">
        <v>30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31</v>
      </c>
      <c r="E153" s="50" t="s">
        <v>45</v>
      </c>
      <c r="F153" s="42">
        <v>80</v>
      </c>
      <c r="G153" s="55"/>
      <c r="H153" s="42">
        <v>0.88</v>
      </c>
      <c r="I153" s="42">
        <v>41.2</v>
      </c>
      <c r="J153" s="42">
        <v>196</v>
      </c>
      <c r="K153" s="43"/>
      <c r="L153" s="42">
        <v>4.4400000000000004</v>
      </c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720</v>
      </c>
      <c r="G156" s="19">
        <f t="shared" ref="G156:J156" si="67">SUM(G147:G155)</f>
        <v>32.08</v>
      </c>
      <c r="H156" s="19">
        <f t="shared" si="67"/>
        <v>13.47</v>
      </c>
      <c r="I156" s="19">
        <f t="shared" si="67"/>
        <v>117.85000000000001</v>
      </c>
      <c r="J156" s="19">
        <f t="shared" si="67"/>
        <v>746.97</v>
      </c>
      <c r="K156" s="25"/>
      <c r="L156" s="19">
        <f t="shared" ref="L156" si="68">SUM(L147:L155)</f>
        <v>74.150000000000006</v>
      </c>
    </row>
    <row r="157" spans="1:12" ht="1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720</v>
      </c>
      <c r="G157" s="32">
        <f t="shared" ref="G157" si="69">G146+G156</f>
        <v>32.08</v>
      </c>
      <c r="H157" s="32">
        <f t="shared" ref="H157" si="70">H146+H156</f>
        <v>13.47</v>
      </c>
      <c r="I157" s="32">
        <f t="shared" ref="I157" si="71">I146+I156</f>
        <v>117.85000000000001</v>
      </c>
      <c r="J157" s="32">
        <f t="shared" ref="J157:L157" si="72">J146+J156</f>
        <v>746.97</v>
      </c>
      <c r="K157" s="32"/>
      <c r="L157" s="32">
        <f t="shared" si="72"/>
        <v>74.150000000000006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52"/>
      <c r="F158" s="39"/>
      <c r="G158" s="39"/>
      <c r="H158" s="39"/>
      <c r="I158" s="39"/>
      <c r="J158" s="39"/>
      <c r="K158" s="40"/>
      <c r="L158" s="39"/>
    </row>
    <row r="159" spans="1:12" ht="15">
      <c r="A159" s="23"/>
      <c r="B159" s="15"/>
      <c r="C159" s="11"/>
      <c r="D159" s="6"/>
      <c r="E159" s="50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21</v>
      </c>
      <c r="E160" s="50"/>
      <c r="F160" s="42"/>
      <c r="G160" s="42"/>
      <c r="H160" s="53"/>
      <c r="I160" s="42"/>
      <c r="J160" s="42"/>
      <c r="K160" s="43"/>
      <c r="L160" s="42"/>
    </row>
    <row r="161" spans="1:12" ht="15">
      <c r="A161" s="23"/>
      <c r="B161" s="15"/>
      <c r="C161" s="11"/>
      <c r="D161" s="7" t="s">
        <v>22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3">SUM(G158:G164)</f>
        <v>0</v>
      </c>
      <c r="H165" s="19">
        <f t="shared" si="73"/>
        <v>0</v>
      </c>
      <c r="I165" s="19">
        <f t="shared" si="73"/>
        <v>0</v>
      </c>
      <c r="J165" s="19">
        <f t="shared" si="73"/>
        <v>0</v>
      </c>
      <c r="K165" s="25"/>
      <c r="L165" s="19">
        <f t="shared" ref="L165" si="74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0" t="s">
        <v>39</v>
      </c>
      <c r="F166" s="42">
        <v>60</v>
      </c>
      <c r="G166" s="42">
        <v>1.41</v>
      </c>
      <c r="H166" s="42">
        <v>0.08</v>
      </c>
      <c r="I166" s="42">
        <v>2.91</v>
      </c>
      <c r="J166" s="42">
        <v>18.41</v>
      </c>
      <c r="K166" s="51" t="s">
        <v>40</v>
      </c>
      <c r="L166" s="42">
        <v>12</v>
      </c>
    </row>
    <row r="167" spans="1:12" ht="15">
      <c r="A167" s="23"/>
      <c r="B167" s="15"/>
      <c r="C167" s="11"/>
      <c r="D167" s="7" t="s">
        <v>26</v>
      </c>
      <c r="E167" s="50" t="s">
        <v>63</v>
      </c>
      <c r="F167" s="42">
        <v>200</v>
      </c>
      <c r="G167" s="42">
        <v>6.62</v>
      </c>
      <c r="H167" s="42">
        <v>8.31</v>
      </c>
      <c r="I167" s="42">
        <v>21.28</v>
      </c>
      <c r="J167" s="42">
        <v>184.48</v>
      </c>
      <c r="K167" s="43">
        <v>72</v>
      </c>
      <c r="L167" s="42">
        <v>20.2</v>
      </c>
    </row>
    <row r="168" spans="1:12" ht="15">
      <c r="A168" s="23"/>
      <c r="B168" s="15"/>
      <c r="C168" s="11"/>
      <c r="D168" s="7" t="s">
        <v>27</v>
      </c>
      <c r="E168" s="50" t="s">
        <v>79</v>
      </c>
      <c r="F168" s="42">
        <v>90</v>
      </c>
      <c r="G168" s="42">
        <v>16.2</v>
      </c>
      <c r="H168" s="42">
        <v>3.27</v>
      </c>
      <c r="I168" s="42">
        <v>4.04</v>
      </c>
      <c r="J168" s="42">
        <v>103.09</v>
      </c>
      <c r="K168" s="51">
        <v>35</v>
      </c>
      <c r="L168" s="42">
        <v>23.44</v>
      </c>
    </row>
    <row r="169" spans="1:12" ht="15">
      <c r="A169" s="23"/>
      <c r="B169" s="15"/>
      <c r="C169" s="11"/>
      <c r="D169" s="7" t="s">
        <v>28</v>
      </c>
      <c r="E169" s="50" t="s">
        <v>43</v>
      </c>
      <c r="F169" s="42">
        <v>150</v>
      </c>
      <c r="G169" s="42">
        <v>3.2</v>
      </c>
      <c r="H169" s="42">
        <v>5.2</v>
      </c>
      <c r="I169" s="42">
        <v>19.8</v>
      </c>
      <c r="J169" s="42">
        <v>139.4</v>
      </c>
      <c r="K169" s="51" t="s">
        <v>74</v>
      </c>
      <c r="L169" s="42">
        <v>6.2</v>
      </c>
    </row>
    <row r="170" spans="1:12" ht="15">
      <c r="A170" s="23"/>
      <c r="B170" s="15"/>
      <c r="C170" s="11"/>
      <c r="D170" s="7" t="s">
        <v>29</v>
      </c>
      <c r="E170" s="50" t="s">
        <v>66</v>
      </c>
      <c r="F170" s="42">
        <v>180</v>
      </c>
      <c r="G170" s="54" t="s">
        <v>80</v>
      </c>
      <c r="H170" s="42">
        <v>0</v>
      </c>
      <c r="I170" s="42">
        <v>32.21</v>
      </c>
      <c r="J170" s="42">
        <v>126.05</v>
      </c>
      <c r="K170" s="43">
        <v>69</v>
      </c>
      <c r="L170" s="42">
        <v>4.58</v>
      </c>
    </row>
    <row r="171" spans="1:12" ht="15">
      <c r="A171" s="23"/>
      <c r="B171" s="15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31</v>
      </c>
      <c r="E172" s="50" t="s">
        <v>45</v>
      </c>
      <c r="F172" s="42">
        <v>60</v>
      </c>
      <c r="G172" s="42">
        <v>3.36</v>
      </c>
      <c r="H172" s="42">
        <v>0.66</v>
      </c>
      <c r="I172" s="42">
        <v>30.9</v>
      </c>
      <c r="J172" s="42">
        <v>147</v>
      </c>
      <c r="K172" s="43"/>
      <c r="L172" s="42">
        <v>4.4400000000000004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740</v>
      </c>
      <c r="G175" s="19">
        <f t="shared" ref="G175:J175" si="75">SUM(G166:G174)</f>
        <v>30.789999999999996</v>
      </c>
      <c r="H175" s="19">
        <f t="shared" si="75"/>
        <v>17.52</v>
      </c>
      <c r="I175" s="19">
        <f t="shared" si="75"/>
        <v>111.14000000000001</v>
      </c>
      <c r="J175" s="19">
        <f t="shared" si="75"/>
        <v>718.43</v>
      </c>
      <c r="K175" s="25"/>
      <c r="L175" s="19">
        <f t="shared" ref="L175" si="76">SUM(L166:L174)</f>
        <v>70.86</v>
      </c>
    </row>
    <row r="176" spans="1:12" ht="1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740</v>
      </c>
      <c r="G176" s="32">
        <f t="shared" ref="G176" si="77">G165+G175</f>
        <v>30.789999999999996</v>
      </c>
      <c r="H176" s="32">
        <f t="shared" ref="H176" si="78">H165+H175</f>
        <v>17.52</v>
      </c>
      <c r="I176" s="32">
        <f t="shared" ref="I176" si="79">I165+I175</f>
        <v>111.14000000000001</v>
      </c>
      <c r="J176" s="32">
        <f t="shared" ref="J176:L176" si="80">J165+J175</f>
        <v>718.43</v>
      </c>
      <c r="K176" s="32"/>
      <c r="L176" s="32">
        <f t="shared" si="80"/>
        <v>70.86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8"/>
      <c r="F177" s="39"/>
      <c r="G177" s="39"/>
      <c r="H177" s="39"/>
      <c r="I177" s="39"/>
      <c r="J177" s="39"/>
      <c r="K177" s="40"/>
      <c r="L177" s="39"/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21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>
      <c r="A180" s="23"/>
      <c r="B180" s="15"/>
      <c r="C180" s="11"/>
      <c r="D180" s="7" t="s">
        <v>22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1">SUM(G177:G183)</f>
        <v>0</v>
      </c>
      <c r="H184" s="19">
        <f t="shared" si="81"/>
        <v>0</v>
      </c>
      <c r="I184" s="19">
        <f t="shared" si="81"/>
        <v>0</v>
      </c>
      <c r="J184" s="19">
        <f t="shared" si="81"/>
        <v>0</v>
      </c>
      <c r="K184" s="25"/>
      <c r="L184" s="19">
        <f t="shared" ref="L184" si="82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0" t="s">
        <v>81</v>
      </c>
      <c r="F185" s="42">
        <v>60</v>
      </c>
      <c r="G185" s="42">
        <v>0.8</v>
      </c>
      <c r="H185" s="42">
        <v>0.1</v>
      </c>
      <c r="I185" s="42">
        <v>2.6</v>
      </c>
      <c r="J185" s="42">
        <v>14</v>
      </c>
      <c r="K185" s="43"/>
      <c r="L185" s="42">
        <v>6.11</v>
      </c>
    </row>
    <row r="186" spans="1:12" ht="15">
      <c r="A186" s="23"/>
      <c r="B186" s="15"/>
      <c r="C186" s="11"/>
      <c r="D186" s="7" t="s">
        <v>26</v>
      </c>
      <c r="E186" s="50" t="s">
        <v>82</v>
      </c>
      <c r="F186" s="42">
        <v>200</v>
      </c>
      <c r="G186" s="42">
        <v>2.1</v>
      </c>
      <c r="H186" s="42">
        <v>5.0999999999999996</v>
      </c>
      <c r="I186" s="42">
        <v>6.53</v>
      </c>
      <c r="J186" s="42">
        <v>83.59</v>
      </c>
      <c r="K186" s="43">
        <v>13</v>
      </c>
      <c r="L186" s="42">
        <v>4.09</v>
      </c>
    </row>
    <row r="187" spans="1:12" ht="15">
      <c r="A187" s="23"/>
      <c r="B187" s="15"/>
      <c r="C187" s="11"/>
      <c r="D187" s="7" t="s">
        <v>27</v>
      </c>
      <c r="E187" s="50" t="s">
        <v>48</v>
      </c>
      <c r="F187" s="42">
        <v>90</v>
      </c>
      <c r="G187" s="42">
        <v>17.09</v>
      </c>
      <c r="H187" s="42">
        <v>11.12</v>
      </c>
      <c r="I187" s="42">
        <v>1.08</v>
      </c>
      <c r="J187" s="42">
        <v>155.97999999999999</v>
      </c>
      <c r="K187" s="43">
        <v>51</v>
      </c>
      <c r="L187" s="42">
        <v>21.18</v>
      </c>
    </row>
    <row r="188" spans="1:12" ht="15">
      <c r="A188" s="23"/>
      <c r="B188" s="15"/>
      <c r="C188" s="11"/>
      <c r="D188" s="7" t="s">
        <v>28</v>
      </c>
      <c r="E188" s="50" t="s">
        <v>65</v>
      </c>
      <c r="F188" s="42">
        <v>150</v>
      </c>
      <c r="G188" s="42">
        <v>5.32</v>
      </c>
      <c r="H188" s="42">
        <v>4.92</v>
      </c>
      <c r="I188" s="42">
        <v>32.799999999999997</v>
      </c>
      <c r="J188" s="42">
        <v>196.8</v>
      </c>
      <c r="K188" s="43">
        <v>56</v>
      </c>
      <c r="L188" s="42">
        <v>8.8000000000000007</v>
      </c>
    </row>
    <row r="189" spans="1:12" ht="15">
      <c r="A189" s="23"/>
      <c r="B189" s="15"/>
      <c r="C189" s="11"/>
      <c r="D189" s="7" t="s">
        <v>29</v>
      </c>
      <c r="E189" s="50" t="s">
        <v>49</v>
      </c>
      <c r="F189" s="42">
        <v>180</v>
      </c>
      <c r="G189" s="42">
        <v>0.2</v>
      </c>
      <c r="H189" s="42">
        <v>0</v>
      </c>
      <c r="I189" s="42">
        <v>8</v>
      </c>
      <c r="J189" s="42">
        <v>33.4</v>
      </c>
      <c r="K189" s="51" t="s">
        <v>50</v>
      </c>
      <c r="L189" s="42">
        <v>6.37</v>
      </c>
    </row>
    <row r="190" spans="1:12" ht="15">
      <c r="A190" s="23"/>
      <c r="B190" s="15"/>
      <c r="C190" s="11"/>
      <c r="D190" s="7" t="s">
        <v>30</v>
      </c>
      <c r="E190" s="41" t="s">
        <v>38</v>
      </c>
      <c r="F190" s="42">
        <v>30</v>
      </c>
      <c r="G190" s="42">
        <v>1.68</v>
      </c>
      <c r="H190" s="42">
        <v>0.33</v>
      </c>
      <c r="I190" s="42">
        <v>15.45</v>
      </c>
      <c r="J190" s="42">
        <v>73.5</v>
      </c>
      <c r="K190" s="43"/>
      <c r="L190" s="42">
        <v>2.2000000000000002</v>
      </c>
    </row>
    <row r="191" spans="1:12" ht="15">
      <c r="A191" s="23"/>
      <c r="B191" s="15"/>
      <c r="C191" s="11"/>
      <c r="D191" s="7" t="s">
        <v>31</v>
      </c>
      <c r="E191" s="41" t="s">
        <v>45</v>
      </c>
      <c r="F191" s="42">
        <v>60</v>
      </c>
      <c r="G191" s="42">
        <v>3.36</v>
      </c>
      <c r="H191" s="42">
        <v>0.66</v>
      </c>
      <c r="I191" s="42">
        <v>30.9</v>
      </c>
      <c r="J191" s="42">
        <v>147</v>
      </c>
      <c r="K191" s="43"/>
      <c r="L191" s="42">
        <v>4.4400000000000004</v>
      </c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770</v>
      </c>
      <c r="G194" s="19">
        <f t="shared" ref="G194:J194" si="83">SUM(G185:G193)</f>
        <v>30.55</v>
      </c>
      <c r="H194" s="19">
        <f t="shared" si="83"/>
        <v>22.23</v>
      </c>
      <c r="I194" s="19">
        <f t="shared" si="83"/>
        <v>97.359999999999985</v>
      </c>
      <c r="J194" s="19">
        <f t="shared" si="83"/>
        <v>704.27</v>
      </c>
      <c r="K194" s="25"/>
      <c r="L194" s="19">
        <f t="shared" ref="L194" si="84">SUM(L185:L193)</f>
        <v>53.19</v>
      </c>
    </row>
    <row r="195" spans="1:12" ht="1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770</v>
      </c>
      <c r="G195" s="32">
        <f t="shared" ref="G195" si="85">G184+G194</f>
        <v>30.55</v>
      </c>
      <c r="H195" s="32">
        <f t="shared" ref="H195" si="86">H184+H194</f>
        <v>22.23</v>
      </c>
      <c r="I195" s="32">
        <f t="shared" ref="I195" si="87">I184+I194</f>
        <v>97.359999999999985</v>
      </c>
      <c r="J195" s="32">
        <f t="shared" ref="J195:L195" si="88">J184+J194</f>
        <v>704.27</v>
      </c>
      <c r="K195" s="32"/>
      <c r="L195" s="32">
        <f t="shared" si="88"/>
        <v>53.19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736.66666666666663</v>
      </c>
      <c r="G196" s="34">
        <f t="shared" ref="G196:J196" si="89">(G24+G43+G62+G81+G100+G119+G138+G157+G176+G195)/(IF(G24=0,0,1)+IF(G43=0,0,1)+IF(G62=0,0,1)+IF(G81=0,0,1)+IF(G100=0,0,1)+IF(G119=0,0,1)+IF(G138=0,0,1)+IF(G157=0,0,1)+IF(G176=0,0,1)+IF(G195=0,0,1))</f>
        <v>29.456666666666663</v>
      </c>
      <c r="H196" s="34">
        <f t="shared" si="89"/>
        <v>23.608888888888888</v>
      </c>
      <c r="I196" s="34">
        <f t="shared" si="89"/>
        <v>103.86666666666667</v>
      </c>
      <c r="J196" s="34">
        <f t="shared" si="89"/>
        <v>743.55111111111125</v>
      </c>
      <c r="K196" s="34"/>
      <c r="L196" s="34">
        <f t="shared" ref="L196" si="90">(L24+L43+L62+L81+L100+L119+L138+L157+L176+L195)/(IF(L24=0,0,1)+IF(L43=0,0,1)+IF(L62=0,0,1)+IF(L81=0,0,1)+IF(L100=0,0,1)+IF(L119=0,0,1)+IF(L138=0,0,1)+IF(L157=0,0,1)+IF(L176=0,0,1)+IF(L195=0,0,1))</f>
        <v>69.31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2023-11-02T10:04:02Z</dcterms:modified>
</cp:coreProperties>
</file>